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сновные мероприятия" sheetId="1" r:id="rId1"/>
    <sheet name="Целевые показател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1" i="1" l="1"/>
  <c r="M21" i="1"/>
  <c r="L21" i="1"/>
  <c r="G21" i="1"/>
  <c r="C21" i="1"/>
  <c r="N20" i="1"/>
  <c r="M20" i="1"/>
  <c r="L20" i="1"/>
  <c r="G20" i="1"/>
  <c r="K20" i="1" s="1"/>
  <c r="C20" i="1"/>
  <c r="N19" i="1"/>
  <c r="M19" i="1"/>
  <c r="L19" i="1"/>
  <c r="G19" i="1"/>
  <c r="C19" i="1"/>
  <c r="N18" i="1"/>
  <c r="M18" i="1"/>
  <c r="L18" i="1"/>
  <c r="G18" i="1"/>
  <c r="C18" i="1"/>
  <c r="N17" i="1"/>
  <c r="M17" i="1"/>
  <c r="L17" i="1"/>
  <c r="G17" i="1"/>
  <c r="C17" i="1"/>
  <c r="N16" i="1"/>
  <c r="M16" i="1"/>
  <c r="L16" i="1"/>
  <c r="G16" i="1"/>
  <c r="C16" i="1"/>
  <c r="N15" i="1"/>
  <c r="M15" i="1"/>
  <c r="L15" i="1"/>
  <c r="G15" i="1"/>
  <c r="C15" i="1"/>
  <c r="N14" i="1"/>
  <c r="M14" i="1"/>
  <c r="L14" i="1"/>
  <c r="G14" i="1"/>
  <c r="C14" i="1"/>
  <c r="N13" i="1"/>
  <c r="M13" i="1"/>
  <c r="L13" i="1"/>
  <c r="G13" i="1"/>
  <c r="C13" i="1"/>
  <c r="N12" i="1"/>
  <c r="M12" i="1"/>
  <c r="L12" i="1"/>
  <c r="G12" i="1"/>
  <c r="K12" i="1" s="1"/>
  <c r="C12" i="1"/>
  <c r="N11" i="1"/>
  <c r="M11" i="1"/>
  <c r="L11" i="1"/>
  <c r="G11" i="1"/>
  <c r="C11" i="1"/>
  <c r="N10" i="1"/>
  <c r="M10" i="1"/>
  <c r="L10" i="1"/>
  <c r="G10" i="1"/>
  <c r="C10" i="1"/>
  <c r="N9" i="1"/>
  <c r="M9" i="1"/>
  <c r="L9" i="1"/>
  <c r="G9" i="1"/>
  <c r="C9" i="1"/>
  <c r="J8" i="1"/>
  <c r="H8" i="1"/>
  <c r="F8" i="1"/>
  <c r="E8" i="1"/>
  <c r="M8" i="1" s="1"/>
  <c r="D8" i="1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K11" i="1" l="1"/>
  <c r="K19" i="1"/>
  <c r="K16" i="1"/>
  <c r="K9" i="1"/>
  <c r="K13" i="1"/>
  <c r="K17" i="1"/>
  <c r="K21" i="1"/>
  <c r="C8" i="1"/>
  <c r="N8" i="1"/>
  <c r="K10" i="1"/>
  <c r="K14" i="1"/>
  <c r="K18" i="1"/>
  <c r="K15" i="1"/>
  <c r="L8" i="1"/>
  <c r="G8" i="1"/>
  <c r="K8" i="1" s="1"/>
</calcChain>
</file>

<file path=xl/sharedStrings.xml><?xml version="1.0" encoding="utf-8"?>
<sst xmlns="http://schemas.openxmlformats.org/spreadsheetml/2006/main" count="111" uniqueCount="77">
  <si>
    <t>Муниципальная программа сельского поселения Сосновка  «Реализация полномочий органов местного самоуправления на 2017-2019 годы»</t>
  </si>
  <si>
    <t>Доля обеспеченности органов местного самоуправления необходимыми ресурсами для выполнения полномочий и функций, %</t>
  </si>
  <si>
    <t>экз.</t>
  </si>
  <si>
    <t>Администрация сельского поселения Сосновка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</si>
  <si>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потребности, %</t>
  </si>
  <si>
    <t>%</t>
  </si>
  <si>
    <t>Администрация сельского поселения Сосновка, АНО ДПО "Учебный центр СКБ Контур"</t>
  </si>
  <si>
    <t xml:space="preserve">Доля муниципальных служащих, прошедших диспансеризацию от потребности, %    </t>
  </si>
  <si>
    <t>Доля обеспеченности органов местного самоуправления необходимыми ресурсами для выполнения отдельных государственных полномочий, %</t>
  </si>
  <si>
    <t>Уровень пополнения и (или) обновления резервов материальных ресурсов (запасов) для предупреждения и ликвидации угроз по ГО и ЧС, %</t>
  </si>
  <si>
    <t>Площадь содержания минерализованной полосы, м²</t>
  </si>
  <si>
    <t>м²</t>
  </si>
  <si>
    <t>Количество распространенного информационного материала по ГО и ЧС, экз.</t>
  </si>
  <si>
    <t>Доля обеспеченности мест общего пользования противопожарным инвентарем, %</t>
  </si>
  <si>
    <t>ОАО "Межрегионсбыт"</t>
  </si>
  <si>
    <t>Уровень комфортности проживания населения и улучшение эстетического облика сельского поселения Сосновка, %</t>
  </si>
  <si>
    <t>Администрация сельского поселения Сосновка, ОАО "Межрегионсбыт"</t>
  </si>
  <si>
    <t>Доля исполнения обязательств по перечислению взносов для проведения капитального ремонта общего имущества в многоквартирных домах сельского поселения, %</t>
  </si>
  <si>
    <t>Доля обеспеченности муниципальных учреждений культуры необходимыми ресурсами для выполнения полномочий и функций, %</t>
  </si>
  <si>
    <t>Администрация сельского поселения Сосновка, МКУК "Сельский дом культуры "Меридиан"</t>
  </si>
  <si>
    <t>Количество проведенных спортивных мероприятий, ед. в год</t>
  </si>
  <si>
    <t>ед.</t>
  </si>
  <si>
    <t>Администрация сельского поселения Сосновка, Гуров А.А.</t>
  </si>
  <si>
    <t>Количество граждан, получивших дополнительные меры социальной поддержки, чел. в год</t>
  </si>
  <si>
    <t>чел.</t>
  </si>
  <si>
    <t>Размер резервного фонда администрации сельского поселения Сосновка от первоначально утвержденного общего объема расходов бюджета сельского поселения, %</t>
  </si>
  <si>
    <t>&lt;3</t>
  </si>
  <si>
    <t>Исполнение плана по предоставлению иных межбюджетных трансфертов органам местного самоуправления Белоярского района полномочий, переданных органами местного самоуправления поселения на основании соглашений, ежегодно на уровне 100 %</t>
  </si>
  <si>
    <t>Количество разработанных и утвержденных программ комплексного развития систем коммунальной инфраструктуры</t>
  </si>
  <si>
    <t>кол-во</t>
  </si>
  <si>
    <t>Информация</t>
  </si>
  <si>
    <t>о достижении целевых показателей о реализации муниципальных программ городского и сельских поселений 
в границах Белоярского района за 1 полугодие 2017 года</t>
  </si>
  <si>
    <t>№ п/п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</si>
  <si>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</si>
  <si>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</si>
  <si>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</si>
  <si>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</si>
  <si>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</si>
  <si>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% выполнения за отчетный период</t>
  </si>
  <si>
    <t>Информационная обеспеченность</t>
  </si>
  <si>
    <t>Муниципальная программа сельского поселения Сосновка «Реализация полномочий органов местного самоуправления на 2017-2019 годы»</t>
  </si>
  <si>
    <t xml:space="preserve">Обеспечение выполнения полномочий  органов местного самоуправления </t>
  </si>
  <si>
    <t>Освоение средств согласно сетевого графика</t>
  </si>
  <si>
    <t xml:space="preserve">Создание условий для развития и совершенствования муниципальной службы </t>
  </si>
  <si>
    <t>За отчетный период три муниципальных служащих прошли курсы повышения квалификации, дальнейшее обучение запланировано на 3-4 квартал 2017 года,  4 муниципальных служащих прошли диспансеризацию</t>
  </si>
  <si>
    <t xml:space="preserve">Реализация отдельных государственных полномочий </t>
  </si>
  <si>
    <t xml:space="preserve">Создание резерва материальных ресурсов для ликвидации чрезвычайных ситуаций и в целях гражданской обороны </t>
  </si>
  <si>
    <t>Заключен договор с ОАО "Белоярская аптека" на обновление лекарственных препаратов, пополнение резервов материальных ресурсов запланировано на 3 квартал 2017 года</t>
  </si>
  <si>
    <t xml:space="preserve">Мероприятия по обеспечению первичных мер пожарной безопасности </t>
  </si>
  <si>
    <t>Заключены договора: 1) на поставку противопожарного инвернтаря для мест общего пользования (огнетушители); 2) на обновление минерализованной полосы; 3) на изготовление информационного материала по ГОиЧС. Срок исполнения 3 квартал 2017 года</t>
  </si>
  <si>
    <t xml:space="preserve">Организация благоустройства территории поселения </t>
  </si>
  <si>
    <t>Заключены МК: 1) снос ветхого жилья 2) озеленение территории. Заключены договора на предоставление временных рабочих мест. Оплата производится согласно заключенных договоров, на основании предоставленных Исполнителем подтверждающих документов.</t>
  </si>
  <si>
    <t xml:space="preserve">Обеспечение надлежащего уровня эксплуатации муниципального имущества </t>
  </si>
  <si>
    <t>Оплата производится согласно заключенного договора, на основании предоставленных Исполнителем подтверждающих документов.</t>
  </si>
  <si>
    <t xml:space="preserve">Организация досуга, предоставление услуг организаций культуры </t>
  </si>
  <si>
    <t xml:space="preserve">Развитие физической культуры и массового спорта </t>
  </si>
  <si>
    <t>Команда п.Сосновка по мини футболу приняла участие в зачете первой лиги Белоярского района. Освоение средств согласно графика спортивных мероприятий</t>
  </si>
  <si>
    <t xml:space="preserve">Реализация мероприятий в области социальной политики </t>
  </si>
  <si>
    <t>Плановое освоение средств во 2 квартале 2017 года</t>
  </si>
  <si>
    <t xml:space="preserve">Управление резервными средствами бюджета поселения </t>
  </si>
  <si>
    <t>Мероприятие запланировано для проведения аварийно-восстановительных работ и иных мероприятий, связанных с ликвидацией последствий стихийных бедствий и других чрезвычайных ситуаций</t>
  </si>
  <si>
    <t xml:space="preserve">Предоставление иных межбюджетных трансфертов из бюджета поселения </t>
  </si>
  <si>
    <t>Плановое освоение средств в соответствии с потребностью</t>
  </si>
  <si>
    <t xml:space="preserve">Реализация мероприятий в сфере коммунального хозяйства </t>
  </si>
  <si>
    <t xml:space="preserve">Заключен муниципальный контракт на разработку программы комплесного развития систем коммунальной инфраструктуры. Оплата запланирована на сентябрь 2017 года, после выполнения Исполнителем своих обязательств </t>
  </si>
  <si>
    <t>Отчет</t>
  </si>
  <si>
    <t>о ходе выполнения муниципальных программ городского и сельских поселений Белоярского района за 1 полугодие 2017 года</t>
  </si>
  <si>
    <t xml:space="preserve">Наименование  муниципальной программы, подпрограммы, мероприятий </t>
  </si>
  <si>
    <t>Объемы бюджетных ассигнований на реализацию муниципальных программ в соответствии со сводной бюджетной росписью за 1 полугодие 2017 года 2017 года, тыс. рублей</t>
  </si>
  <si>
    <t>Фактические объемы бюджетных ассигнований на реализацию муниципальной программы 
за 1 полугодие 2017 года, тыс. рублей</t>
  </si>
  <si>
    <t>Процент исполнения</t>
  </si>
  <si>
    <t>Примечания</t>
  </si>
  <si>
    <t>Всего</t>
  </si>
  <si>
    <t>в том числе</t>
  </si>
  <si>
    <t xml:space="preserve"> бюджет Белоярского района</t>
  </si>
  <si>
    <t>бюджет ХМАО</t>
  </si>
  <si>
    <t>Федеральный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</si>
</sst>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_р_._-;\-* #,##0.0_р_._-;_-* &quot;-&quot;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J10" sqref="J10"/>
    </sheetView>
  </sheetViews>
  <sheetFormatPr defaultRowHeight="15" x14ac:dyDescent="0.25"/>
  <cols>
    <col min="1" max="1" width="6.85546875" customWidth="1"/>
    <col min="2" max="2" width="47.140625" customWidth="1"/>
    <col min="8" max="8" width="10.85546875" customWidth="1"/>
    <col min="12" max="12" width="12" customWidth="1"/>
    <col min="13" max="13" width="9.85546875" customWidth="1"/>
    <col min="14" max="14" width="13.42578125" customWidth="1"/>
    <col min="15" max="15" width="38.140625" customWidth="1"/>
  </cols>
  <sheetData>
    <row r="1" spans="1:15" ht="15.75" x14ac:dyDescent="0.25">
      <c r="A1" s="36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.75" x14ac:dyDescent="0.25">
      <c r="A2" s="12" t="s">
        <v>66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37"/>
      <c r="B3" s="38"/>
      <c r="C3" s="39"/>
      <c r="D3" s="39"/>
      <c r="E3" s="37"/>
      <c r="F3" s="37"/>
      <c r="G3" s="37"/>
      <c r="H3" s="37"/>
      <c r="I3" s="37"/>
      <c r="J3" s="37"/>
      <c r="K3" s="37"/>
      <c r="L3" s="37"/>
      <c r="M3" s="37"/>
      <c r="N3" s="37"/>
      <c r="O3" s="40"/>
    </row>
    <row r="4" spans="1:15" ht="78" customHeight="1" x14ac:dyDescent="0.25">
      <c r="A4" s="17" t="s">
        <v>32</v>
      </c>
      <c r="B4" s="17" t="s">
        <v>67</v>
      </c>
      <c r="C4" s="17" t="s">
        <v>68</v>
      </c>
      <c r="D4" s="17"/>
      <c r="E4" s="17"/>
      <c r="F4" s="17"/>
      <c r="G4" s="17" t="s">
        <v>69</v>
      </c>
      <c r="H4" s="17"/>
      <c r="I4" s="17"/>
      <c r="J4" s="17"/>
      <c r="K4" s="17" t="s">
        <v>70</v>
      </c>
      <c r="L4" s="17"/>
      <c r="M4" s="17"/>
      <c r="N4" s="17"/>
      <c r="O4" s="17" t="s">
        <v>71</v>
      </c>
    </row>
    <row r="5" spans="1:15" x14ac:dyDescent="0.25">
      <c r="A5" s="17"/>
      <c r="B5" s="17"/>
      <c r="C5" s="17" t="s">
        <v>72</v>
      </c>
      <c r="D5" s="17" t="s">
        <v>73</v>
      </c>
      <c r="E5" s="17"/>
      <c r="F5" s="17"/>
      <c r="G5" s="17" t="s">
        <v>72</v>
      </c>
      <c r="H5" s="17" t="s">
        <v>73</v>
      </c>
      <c r="I5" s="17"/>
      <c r="J5" s="17"/>
      <c r="K5" s="17" t="s">
        <v>72</v>
      </c>
      <c r="L5" s="17" t="s">
        <v>73</v>
      </c>
      <c r="M5" s="17"/>
      <c r="N5" s="17"/>
      <c r="O5" s="41"/>
    </row>
    <row r="6" spans="1:15" ht="54" x14ac:dyDescent="0.25">
      <c r="A6" s="17"/>
      <c r="B6" s="17"/>
      <c r="C6" s="17"/>
      <c r="D6" s="9" t="s">
        <v>74</v>
      </c>
      <c r="E6" s="9" t="s">
        <v>75</v>
      </c>
      <c r="F6" s="9" t="s">
        <v>76</v>
      </c>
      <c r="G6" s="17"/>
      <c r="H6" s="9" t="s">
        <v>74</v>
      </c>
      <c r="I6" s="9" t="s">
        <v>75</v>
      </c>
      <c r="J6" s="9" t="s">
        <v>76</v>
      </c>
      <c r="K6" s="17"/>
      <c r="L6" s="9" t="s">
        <v>74</v>
      </c>
      <c r="M6" s="9" t="s">
        <v>75</v>
      </c>
      <c r="N6" s="9" t="s">
        <v>76</v>
      </c>
      <c r="O6" s="41"/>
    </row>
    <row r="8" spans="1:15" ht="54" x14ac:dyDescent="0.25">
      <c r="A8" s="20">
        <v>3</v>
      </c>
      <c r="B8" s="21" t="s">
        <v>40</v>
      </c>
      <c r="C8" s="22">
        <f>SUM(D8:F8)</f>
        <v>22992.199999999997</v>
      </c>
      <c r="D8" s="23">
        <f>SUM(D9:D21)</f>
        <v>22566.399999999998</v>
      </c>
      <c r="E8" s="23">
        <f>SUM(E9:E21)</f>
        <v>0</v>
      </c>
      <c r="F8" s="23">
        <f>SUM(F9:F21)</f>
        <v>425.8</v>
      </c>
      <c r="G8" s="25">
        <f>SUM(H8:J8)</f>
        <v>8907.5000000000018</v>
      </c>
      <c r="H8" s="24">
        <f>SUM(H9:H21)</f>
        <v>8714.9000000000015</v>
      </c>
      <c r="I8" s="24">
        <v>0</v>
      </c>
      <c r="J8" s="24">
        <f>SUM(J9:J21)</f>
        <v>192.6</v>
      </c>
      <c r="K8" s="25">
        <f>IFERROR(G8/C8*100,"-")</f>
        <v>38.741399257139392</v>
      </c>
      <c r="L8" s="25">
        <f>IFERROR(H8/D8*100,"-")</f>
        <v>38.618920164492351</v>
      </c>
      <c r="M8" s="25" t="str">
        <f>IFERROR(I8/E8*100,"-")</f>
        <v>-</v>
      </c>
      <c r="N8" s="25">
        <f>IFERROR(J8/F8*100,"-")</f>
        <v>45.232503522780647</v>
      </c>
      <c r="O8" s="26"/>
    </row>
    <row r="9" spans="1:15" ht="27" x14ac:dyDescent="0.25">
      <c r="A9" s="27"/>
      <c r="B9" s="10" t="s">
        <v>41</v>
      </c>
      <c r="C9" s="28">
        <f>SUM(D9:F9)</f>
        <v>10676.8</v>
      </c>
      <c r="D9" s="29">
        <v>10676.8</v>
      </c>
      <c r="E9" s="28">
        <v>0</v>
      </c>
      <c r="F9" s="28">
        <v>0</v>
      </c>
      <c r="G9" s="30">
        <f>SUM(H9:J9)</f>
        <v>6131</v>
      </c>
      <c r="H9" s="30">
        <v>6131</v>
      </c>
      <c r="I9" s="31">
        <v>0</v>
      </c>
      <c r="J9" s="30">
        <v>0</v>
      </c>
      <c r="K9" s="30">
        <f>IFERROR(G9/C9*100,"-")</f>
        <v>57.423572606024273</v>
      </c>
      <c r="L9" s="30">
        <f>IFERROR(H9/D9*100,"-")</f>
        <v>57.423572606024273</v>
      </c>
      <c r="M9" s="30" t="str">
        <f>IFERROR(I9/E9*100,"-")</f>
        <v>-</v>
      </c>
      <c r="N9" s="30" t="str">
        <f>IFERROR(J9/F9*100,"-")</f>
        <v>-</v>
      </c>
      <c r="O9" s="32" t="s">
        <v>42</v>
      </c>
    </row>
    <row r="10" spans="1:15" ht="81" x14ac:dyDescent="0.25">
      <c r="A10" s="33"/>
      <c r="B10" s="34" t="s">
        <v>43</v>
      </c>
      <c r="C10" s="28">
        <f>SUM(D10:F10)</f>
        <v>44.9</v>
      </c>
      <c r="D10" s="29">
        <v>44.9</v>
      </c>
      <c r="E10" s="28"/>
      <c r="F10" s="28"/>
      <c r="G10" s="30">
        <f>SUM(H10:J10)</f>
        <v>39.6</v>
      </c>
      <c r="H10" s="30">
        <v>39.6</v>
      </c>
      <c r="I10" s="31">
        <v>0</v>
      </c>
      <c r="J10" s="30"/>
      <c r="K10" s="30">
        <f>IFERROR(G10/C10*100,"-")</f>
        <v>88.195991091314042</v>
      </c>
      <c r="L10" s="30">
        <f>IFERROR(H10/D10*100,"-")</f>
        <v>88.195991091314042</v>
      </c>
      <c r="M10" s="30" t="str">
        <f>IFERROR(I10/E10*100,"-")</f>
        <v>-</v>
      </c>
      <c r="N10" s="30" t="str">
        <f>IFERROR(J10/F10*100,"-")</f>
        <v>-</v>
      </c>
      <c r="O10" s="32" t="s">
        <v>44</v>
      </c>
    </row>
    <row r="11" spans="1:15" ht="27" x14ac:dyDescent="0.25">
      <c r="A11" s="33"/>
      <c r="B11" s="10" t="s">
        <v>45</v>
      </c>
      <c r="C11" s="28">
        <f>SUM(D11:F11)</f>
        <v>425.8</v>
      </c>
      <c r="D11" s="29">
        <v>0</v>
      </c>
      <c r="E11" s="28"/>
      <c r="F11" s="28">
        <v>425.8</v>
      </c>
      <c r="G11" s="30">
        <f>SUM(H11:J11)</f>
        <v>192.6</v>
      </c>
      <c r="H11" s="30"/>
      <c r="I11" s="31">
        <v>0</v>
      </c>
      <c r="J11" s="30">
        <v>192.6</v>
      </c>
      <c r="K11" s="30">
        <f>IFERROR(G11/C11*100,"-")</f>
        <v>45.232503522780647</v>
      </c>
      <c r="L11" s="30" t="str">
        <f>IFERROR(H11/D11*100,"-")</f>
        <v>-</v>
      </c>
      <c r="M11" s="30" t="str">
        <f>IFERROR(I11/E11*100,"-")</f>
        <v>-</v>
      </c>
      <c r="N11" s="30">
        <f>IFERROR(J11/F11*100,"-")</f>
        <v>45.232503522780647</v>
      </c>
      <c r="O11" s="32" t="s">
        <v>42</v>
      </c>
    </row>
    <row r="12" spans="1:15" ht="67.5" x14ac:dyDescent="0.25">
      <c r="A12" s="33"/>
      <c r="B12" s="34" t="s">
        <v>46</v>
      </c>
      <c r="C12" s="28">
        <f>SUM(D12:F12)</f>
        <v>17.899999999999999</v>
      </c>
      <c r="D12" s="29">
        <v>17.899999999999999</v>
      </c>
      <c r="E12" s="28"/>
      <c r="F12" s="28"/>
      <c r="G12" s="30">
        <f>SUM(H12:J12)</f>
        <v>0</v>
      </c>
      <c r="H12" s="30">
        <v>0</v>
      </c>
      <c r="I12" s="31">
        <v>0</v>
      </c>
      <c r="J12" s="30"/>
      <c r="K12" s="30">
        <f>IFERROR(G12/C12*100,"-")</f>
        <v>0</v>
      </c>
      <c r="L12" s="30">
        <f>IFERROR(H12/D12*100,"-")</f>
        <v>0</v>
      </c>
      <c r="M12" s="30" t="str">
        <f>IFERROR(I12/E12*100,"-")</f>
        <v>-</v>
      </c>
      <c r="N12" s="30" t="str">
        <f>IFERROR(J12/F12*100,"-")</f>
        <v>-</v>
      </c>
      <c r="O12" s="35" t="s">
        <v>47</v>
      </c>
    </row>
    <row r="13" spans="1:15" ht="94.5" x14ac:dyDescent="0.25">
      <c r="A13" s="33"/>
      <c r="B13" s="34" t="s">
        <v>48</v>
      </c>
      <c r="C13" s="28">
        <f>SUM(D13:F13)</f>
        <v>49.8</v>
      </c>
      <c r="D13" s="29">
        <v>49.8</v>
      </c>
      <c r="E13" s="28"/>
      <c r="F13" s="28"/>
      <c r="G13" s="30">
        <f>SUM(H13:J13)</f>
        <v>0</v>
      </c>
      <c r="H13" s="30">
        <v>0</v>
      </c>
      <c r="I13" s="31">
        <v>0</v>
      </c>
      <c r="J13" s="30"/>
      <c r="K13" s="30">
        <f>IFERROR(G13/C13*100,"-")</f>
        <v>0</v>
      </c>
      <c r="L13" s="30">
        <f>IFERROR(H13/D13*100,"-")</f>
        <v>0</v>
      </c>
      <c r="M13" s="30" t="str">
        <f>IFERROR(I13/E13*100,"-")</f>
        <v>-</v>
      </c>
      <c r="N13" s="30" t="str">
        <f>IFERROR(J13/F13*100,"-")</f>
        <v>-</v>
      </c>
      <c r="O13" s="35" t="s">
        <v>49</v>
      </c>
    </row>
    <row r="14" spans="1:15" ht="108" x14ac:dyDescent="0.25">
      <c r="A14" s="33"/>
      <c r="B14" s="34" t="s">
        <v>50</v>
      </c>
      <c r="C14" s="28">
        <f>SUM(D14:F14)</f>
        <v>6266.2</v>
      </c>
      <c r="D14" s="29">
        <v>6266.2</v>
      </c>
      <c r="E14" s="28"/>
      <c r="F14" s="28"/>
      <c r="G14" s="30">
        <f>SUM(H14:J14)</f>
        <v>360.7</v>
      </c>
      <c r="H14" s="30">
        <v>360.7</v>
      </c>
      <c r="I14" s="31">
        <v>0</v>
      </c>
      <c r="J14" s="30"/>
      <c r="K14" s="30">
        <f>IFERROR(G14/C14*100,"-")</f>
        <v>5.7562797229580926</v>
      </c>
      <c r="L14" s="30">
        <f>IFERROR(H14/D14*100,"-")</f>
        <v>5.7562797229580926</v>
      </c>
      <c r="M14" s="30" t="str">
        <f>IFERROR(I14/E14*100,"-")</f>
        <v>-</v>
      </c>
      <c r="N14" s="30" t="str">
        <f>IFERROR(J14/F14*100,"-")</f>
        <v>-</v>
      </c>
      <c r="O14" s="34" t="s">
        <v>51</v>
      </c>
    </row>
    <row r="15" spans="1:15" ht="54" x14ac:dyDescent="0.25">
      <c r="A15" s="33"/>
      <c r="B15" s="34" t="s">
        <v>52</v>
      </c>
      <c r="C15" s="28">
        <f>SUM(D15:F15)</f>
        <v>725.7</v>
      </c>
      <c r="D15" s="29">
        <v>725.7</v>
      </c>
      <c r="E15" s="28"/>
      <c r="F15" s="28"/>
      <c r="G15" s="30">
        <f>SUM(H15:J15)</f>
        <v>418</v>
      </c>
      <c r="H15" s="30">
        <v>418</v>
      </c>
      <c r="I15" s="31">
        <v>0</v>
      </c>
      <c r="J15" s="30"/>
      <c r="K15" s="30">
        <f>IFERROR(G15/C15*100,"-")</f>
        <v>57.599559046437918</v>
      </c>
      <c r="L15" s="30">
        <f>IFERROR(H15/D15*100,"-")</f>
        <v>57.599559046437918</v>
      </c>
      <c r="M15" s="30" t="str">
        <f>IFERROR(I15/E15*100,"-")</f>
        <v>-</v>
      </c>
      <c r="N15" s="30" t="str">
        <f>IFERROR(J15/F15*100,"-")</f>
        <v>-</v>
      </c>
      <c r="O15" s="34" t="s">
        <v>53</v>
      </c>
    </row>
    <row r="16" spans="1:15" ht="27" x14ac:dyDescent="0.25">
      <c r="A16" s="33"/>
      <c r="B16" s="34" t="s">
        <v>54</v>
      </c>
      <c r="C16" s="28">
        <f>SUM(D16:F16)</f>
        <v>2569</v>
      </c>
      <c r="D16" s="29">
        <v>2569</v>
      </c>
      <c r="E16" s="28"/>
      <c r="F16" s="28"/>
      <c r="G16" s="30">
        <f>SUM(H16:J16)</f>
        <v>1361.8</v>
      </c>
      <c r="H16" s="30">
        <v>1361.8</v>
      </c>
      <c r="I16" s="31">
        <v>0</v>
      </c>
      <c r="J16" s="30"/>
      <c r="K16" s="30">
        <f>IFERROR(G16/C16*100,"-")</f>
        <v>53.008952899961074</v>
      </c>
      <c r="L16" s="30">
        <f>IFERROR(H16/D16*100,"-")</f>
        <v>53.008952899961074</v>
      </c>
      <c r="M16" s="30" t="str">
        <f>IFERROR(I16/E16*100,"-")</f>
        <v>-</v>
      </c>
      <c r="N16" s="30" t="str">
        <f>IFERROR(J16/F16*100,"-")</f>
        <v>-</v>
      </c>
      <c r="O16" s="32" t="s">
        <v>42</v>
      </c>
    </row>
    <row r="17" spans="1:15" ht="67.5" x14ac:dyDescent="0.25">
      <c r="A17" s="33"/>
      <c r="B17" s="34" t="s">
        <v>55</v>
      </c>
      <c r="C17" s="28">
        <f>SUM(D17:F17)</f>
        <v>130</v>
      </c>
      <c r="D17" s="29">
        <v>130</v>
      </c>
      <c r="E17" s="28"/>
      <c r="F17" s="28"/>
      <c r="G17" s="30">
        <f>SUM(H17:J17)</f>
        <v>32.200000000000003</v>
      </c>
      <c r="H17" s="30">
        <v>32.200000000000003</v>
      </c>
      <c r="I17" s="31">
        <v>0</v>
      </c>
      <c r="J17" s="30"/>
      <c r="K17" s="30">
        <f>IFERROR(G17/C17*100,"-")</f>
        <v>24.76923076923077</v>
      </c>
      <c r="L17" s="30">
        <f>IFERROR(H17/D17*100,"-")</f>
        <v>24.76923076923077</v>
      </c>
      <c r="M17" s="30" t="str">
        <f>IFERROR(I17/E17*100,"-")</f>
        <v>-</v>
      </c>
      <c r="N17" s="30" t="str">
        <f>IFERROR(J17/F17*100,"-")</f>
        <v>-</v>
      </c>
      <c r="O17" s="32" t="s">
        <v>56</v>
      </c>
    </row>
    <row r="18" spans="1:15" ht="27" x14ac:dyDescent="0.25">
      <c r="A18" s="33"/>
      <c r="B18" s="34" t="s">
        <v>57</v>
      </c>
      <c r="C18" s="28">
        <f>SUM(D18:F18)</f>
        <v>150.1</v>
      </c>
      <c r="D18" s="29">
        <v>150.1</v>
      </c>
      <c r="E18" s="28"/>
      <c r="F18" s="28"/>
      <c r="G18" s="30">
        <f>SUM(H18:J18)</f>
        <v>116.7</v>
      </c>
      <c r="H18" s="30">
        <v>116.7</v>
      </c>
      <c r="I18" s="31">
        <v>0</v>
      </c>
      <c r="J18" s="30"/>
      <c r="K18" s="30">
        <f>IFERROR(G18/C18*100,"-")</f>
        <v>77.748167888074633</v>
      </c>
      <c r="L18" s="30">
        <f>IFERROR(H18/D18*100,"-")</f>
        <v>77.748167888074633</v>
      </c>
      <c r="M18" s="30" t="str">
        <f>IFERROR(I18/E18*100,"-")</f>
        <v>-</v>
      </c>
      <c r="N18" s="30" t="str">
        <f>IFERROR(J18/F18*100,"-")</f>
        <v>-</v>
      </c>
      <c r="O18" s="32" t="s">
        <v>58</v>
      </c>
    </row>
    <row r="19" spans="1:15" ht="81" x14ac:dyDescent="0.25">
      <c r="A19" s="33"/>
      <c r="B19" s="34" t="s">
        <v>59</v>
      </c>
      <c r="C19" s="28">
        <f>SUM(D19:F19)</f>
        <v>100</v>
      </c>
      <c r="D19" s="29">
        <v>100</v>
      </c>
      <c r="E19" s="28"/>
      <c r="F19" s="28"/>
      <c r="G19" s="30">
        <f>SUM(H19:J19)</f>
        <v>0</v>
      </c>
      <c r="H19" s="30">
        <v>0</v>
      </c>
      <c r="I19" s="31">
        <v>0</v>
      </c>
      <c r="J19" s="30"/>
      <c r="K19" s="30">
        <f>IFERROR(G19/C19*100,"-")</f>
        <v>0</v>
      </c>
      <c r="L19" s="30">
        <f>IFERROR(H19/D19*100,"-")</f>
        <v>0</v>
      </c>
      <c r="M19" s="30" t="str">
        <f>IFERROR(I19/E19*100,"-")</f>
        <v>-</v>
      </c>
      <c r="N19" s="30" t="str">
        <f>IFERROR(J19/F19*100,"-")</f>
        <v>-</v>
      </c>
      <c r="O19" s="32" t="s">
        <v>60</v>
      </c>
    </row>
    <row r="20" spans="1:15" ht="27" x14ac:dyDescent="0.25">
      <c r="A20" s="33"/>
      <c r="B20" s="34" t="s">
        <v>61</v>
      </c>
      <c r="C20" s="28">
        <f>SUM(D20:F20)</f>
        <v>1336</v>
      </c>
      <c r="D20" s="29">
        <v>1336</v>
      </c>
      <c r="E20" s="28"/>
      <c r="F20" s="28"/>
      <c r="G20" s="30">
        <f>SUM(H20:J20)</f>
        <v>254.9</v>
      </c>
      <c r="H20" s="30">
        <v>254.9</v>
      </c>
      <c r="I20" s="31">
        <v>0</v>
      </c>
      <c r="J20" s="30"/>
      <c r="K20" s="30">
        <f>IFERROR(G20/C20*100,"-")</f>
        <v>19.07934131736527</v>
      </c>
      <c r="L20" s="30">
        <f>IFERROR(H20/D20*100,"-")</f>
        <v>19.07934131736527</v>
      </c>
      <c r="M20" s="30" t="str">
        <f>IFERROR(I20/E20*100,"-")</f>
        <v>-</v>
      </c>
      <c r="N20" s="30" t="str">
        <f>IFERROR(J20/F20*100,"-")</f>
        <v>-</v>
      </c>
      <c r="O20" s="32" t="s">
        <v>62</v>
      </c>
    </row>
    <row r="21" spans="1:15" ht="81" x14ac:dyDescent="0.25">
      <c r="A21" s="33"/>
      <c r="B21" s="34" t="s">
        <v>63</v>
      </c>
      <c r="C21" s="28">
        <f>SUM(D21:F21)</f>
        <v>500</v>
      </c>
      <c r="D21" s="29">
        <v>500</v>
      </c>
      <c r="E21" s="28"/>
      <c r="F21" s="28"/>
      <c r="G21" s="30">
        <f>SUM(H21:J21)</f>
        <v>0</v>
      </c>
      <c r="H21" s="30">
        <v>0</v>
      </c>
      <c r="I21" s="30">
        <v>0</v>
      </c>
      <c r="J21" s="30"/>
      <c r="K21" s="30">
        <f>IFERROR(G21/C21*100,"-")</f>
        <v>0</v>
      </c>
      <c r="L21" s="30">
        <f>IFERROR(H21/D21*100,"-")</f>
        <v>0</v>
      </c>
      <c r="M21" s="30" t="str">
        <f>IFERROR(I21/E21*100,"-")</f>
        <v>-</v>
      </c>
      <c r="N21" s="30" t="str">
        <f>IFERROR(J21/F21*100,"-")</f>
        <v>-</v>
      </c>
      <c r="O21" s="32" t="s">
        <v>64</v>
      </c>
    </row>
  </sheetData>
  <mergeCells count="14">
    <mergeCell ref="C5:C6"/>
    <mergeCell ref="D5:F5"/>
    <mergeCell ref="G5:G6"/>
    <mergeCell ref="H5:J5"/>
    <mergeCell ref="K5:K6"/>
    <mergeCell ref="L5:N5"/>
    <mergeCell ref="A1:O1"/>
    <mergeCell ref="A2:O2"/>
    <mergeCell ref="A4:A6"/>
    <mergeCell ref="B4:B6"/>
    <mergeCell ref="C4:F4"/>
    <mergeCell ref="G4:J4"/>
    <mergeCell ref="K4:N4"/>
    <mergeCell ref="O4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35" sqref="C35"/>
    </sheetView>
  </sheetViews>
  <sheetFormatPr defaultRowHeight="15" x14ac:dyDescent="0.25"/>
  <cols>
    <col min="1" max="1" width="6" bestFit="1" customWidth="1"/>
    <col min="2" max="2" width="38.85546875" customWidth="1"/>
    <col min="3" max="4" width="11.140625" customWidth="1"/>
    <col min="5" max="5" width="17" customWidth="1"/>
    <col min="7" max="7" width="13.7109375" customWidth="1"/>
    <col min="8" max="8" width="36.42578125" customWidth="1"/>
  </cols>
  <sheetData>
    <row r="1" spans="1:8" ht="15.75" x14ac:dyDescent="0.25">
      <c r="A1" s="12" t="s">
        <v>30</v>
      </c>
      <c r="B1" s="12"/>
      <c r="C1" s="12"/>
      <c r="D1" s="12"/>
      <c r="E1" s="12"/>
      <c r="F1" s="12"/>
      <c r="G1" s="12"/>
      <c r="H1" s="12"/>
    </row>
    <row r="2" spans="1:8" ht="15.75" x14ac:dyDescent="0.25">
      <c r="A2" s="13" t="s">
        <v>31</v>
      </c>
      <c r="B2" s="13"/>
      <c r="C2" s="13"/>
      <c r="D2" s="13"/>
      <c r="E2" s="13"/>
      <c r="F2" s="13"/>
      <c r="G2" s="13"/>
      <c r="H2" s="13"/>
    </row>
    <row r="3" spans="1:8" x14ac:dyDescent="0.25">
      <c r="A3" s="14"/>
      <c r="B3" s="15"/>
      <c r="C3" s="14"/>
      <c r="D3" s="14"/>
      <c r="E3" s="14"/>
      <c r="F3" s="14"/>
      <c r="G3" s="14"/>
      <c r="H3" s="16"/>
    </row>
    <row r="4" spans="1:8" ht="30" customHeight="1" x14ac:dyDescent="0.25">
      <c r="A4" s="17" t="s">
        <v>32</v>
      </c>
      <c r="B4" s="18" t="s">
        <v>33</v>
      </c>
      <c r="C4" s="17" t="s">
        <v>34</v>
      </c>
      <c r="D4" s="17" t="s">
        <v>35</v>
      </c>
      <c r="E4" s="17" t="s">
        <v>36</v>
      </c>
      <c r="F4" s="19" t="s">
        <v>37</v>
      </c>
      <c r="G4" s="19" t="s">
        <v>38</v>
      </c>
      <c r="H4" s="19" t="s">
        <v>39</v>
      </c>
    </row>
    <row r="5" spans="1:8" ht="32.25" customHeight="1" x14ac:dyDescent="0.25">
      <c r="A5" s="17"/>
      <c r="B5" s="18"/>
      <c r="C5" s="17"/>
      <c r="D5" s="17"/>
      <c r="E5" s="17"/>
      <c r="F5" s="19"/>
      <c r="G5" s="19"/>
      <c r="H5" s="19"/>
    </row>
    <row r="6" spans="1:8" ht="47.25" customHeight="1" x14ac:dyDescent="0.25">
      <c r="A6" s="1"/>
      <c r="B6" s="2" t="s">
        <v>0</v>
      </c>
      <c r="C6" s="3"/>
      <c r="D6" s="3"/>
      <c r="E6" s="3"/>
      <c r="F6" s="3"/>
      <c r="G6" s="3"/>
      <c r="H6" s="4"/>
    </row>
    <row r="7" spans="1:8" ht="40.5" x14ac:dyDescent="0.25">
      <c r="A7" s="1"/>
      <c r="B7" s="5" t="s">
        <v>1</v>
      </c>
      <c r="C7" s="6" t="s">
        <v>2</v>
      </c>
      <c r="D7" s="7">
        <v>100</v>
      </c>
      <c r="E7" s="7">
        <v>100</v>
      </c>
      <c r="F7" s="6">
        <v>57.4</v>
      </c>
      <c r="G7" s="8">
        <f>F7/E7</f>
        <v>0.57399999999999995</v>
      </c>
      <c r="H7" s="9" t="s">
        <v>3</v>
      </c>
    </row>
    <row r="8" spans="1:8" ht="67.5" x14ac:dyDescent="0.25">
      <c r="A8" s="1"/>
      <c r="B8" s="10" t="s">
        <v>4</v>
      </c>
      <c r="C8" s="6" t="s">
        <v>5</v>
      </c>
      <c r="D8" s="7">
        <v>100</v>
      </c>
      <c r="E8" s="7">
        <v>100</v>
      </c>
      <c r="F8" s="6">
        <v>60</v>
      </c>
      <c r="G8" s="8">
        <f>F8/E8</f>
        <v>0.6</v>
      </c>
      <c r="H8" s="9" t="s">
        <v>6</v>
      </c>
    </row>
    <row r="9" spans="1:8" ht="40.5" x14ac:dyDescent="0.25">
      <c r="A9" s="1"/>
      <c r="B9" s="5" t="s">
        <v>7</v>
      </c>
      <c r="C9" s="6" t="s">
        <v>5</v>
      </c>
      <c r="D9" s="7">
        <v>100</v>
      </c>
      <c r="E9" s="7">
        <v>100</v>
      </c>
      <c r="F9" s="6">
        <v>100</v>
      </c>
      <c r="G9" s="8">
        <f>F9/E9</f>
        <v>1</v>
      </c>
      <c r="H9" s="9" t="s">
        <v>3</v>
      </c>
    </row>
    <row r="10" spans="1:8" ht="54" x14ac:dyDescent="0.25">
      <c r="A10" s="1"/>
      <c r="B10" s="5" t="s">
        <v>8</v>
      </c>
      <c r="C10" s="11" t="s">
        <v>5</v>
      </c>
      <c r="D10" s="6">
        <v>100</v>
      </c>
      <c r="E10" s="6">
        <v>100</v>
      </c>
      <c r="F10" s="6">
        <v>45.2</v>
      </c>
      <c r="G10" s="8">
        <f>F10/E10</f>
        <v>0.45200000000000001</v>
      </c>
      <c r="H10" s="9" t="s">
        <v>3</v>
      </c>
    </row>
    <row r="11" spans="1:8" ht="54" x14ac:dyDescent="0.25">
      <c r="A11" s="1"/>
      <c r="B11" s="5" t="s">
        <v>9</v>
      </c>
      <c r="C11" s="6" t="s">
        <v>5</v>
      </c>
      <c r="D11" s="6">
        <v>90</v>
      </c>
      <c r="E11" s="6">
        <v>2</v>
      </c>
      <c r="F11" s="6">
        <v>0</v>
      </c>
      <c r="G11" s="8">
        <f>F11/E11</f>
        <v>0</v>
      </c>
      <c r="H11" s="9" t="s">
        <v>3</v>
      </c>
    </row>
    <row r="12" spans="1:8" ht="40.5" x14ac:dyDescent="0.25">
      <c r="A12" s="1"/>
      <c r="B12" s="5" t="s">
        <v>10</v>
      </c>
      <c r="C12" s="6" t="s">
        <v>11</v>
      </c>
      <c r="D12" s="6">
        <v>400</v>
      </c>
      <c r="E12" s="6">
        <v>400</v>
      </c>
      <c r="F12" s="6">
        <v>0</v>
      </c>
      <c r="G12" s="8">
        <f t="shared" ref="G12:G19" si="0">F12/E12</f>
        <v>0</v>
      </c>
      <c r="H12" s="9" t="s">
        <v>3</v>
      </c>
    </row>
    <row r="13" spans="1:8" ht="40.5" x14ac:dyDescent="0.25">
      <c r="A13" s="1"/>
      <c r="B13" s="5" t="s">
        <v>12</v>
      </c>
      <c r="C13" s="6" t="s">
        <v>2</v>
      </c>
      <c r="D13" s="6">
        <v>40</v>
      </c>
      <c r="E13" s="6">
        <v>40</v>
      </c>
      <c r="F13" s="6">
        <v>0</v>
      </c>
      <c r="G13" s="8">
        <f t="shared" si="0"/>
        <v>0</v>
      </c>
      <c r="H13" s="9" t="s">
        <v>3</v>
      </c>
    </row>
    <row r="14" spans="1:8" ht="40.5" x14ac:dyDescent="0.25">
      <c r="A14" s="1"/>
      <c r="B14" s="5" t="s">
        <v>13</v>
      </c>
      <c r="C14" s="6" t="s">
        <v>5</v>
      </c>
      <c r="D14" s="6">
        <v>80</v>
      </c>
      <c r="E14" s="6">
        <v>90</v>
      </c>
      <c r="F14" s="6">
        <v>0</v>
      </c>
      <c r="G14" s="8">
        <f t="shared" si="0"/>
        <v>0</v>
      </c>
      <c r="H14" s="9" t="s">
        <v>14</v>
      </c>
    </row>
    <row r="15" spans="1:8" ht="54" x14ac:dyDescent="0.25">
      <c r="A15" s="1"/>
      <c r="B15" s="5" t="s">
        <v>15</v>
      </c>
      <c r="C15" s="6" t="s">
        <v>5</v>
      </c>
      <c r="D15" s="6">
        <v>100</v>
      </c>
      <c r="E15" s="6">
        <v>100</v>
      </c>
      <c r="F15" s="6">
        <v>6.4</v>
      </c>
      <c r="G15" s="8">
        <f t="shared" si="0"/>
        <v>6.4000000000000001E-2</v>
      </c>
      <c r="H15" s="9" t="s">
        <v>16</v>
      </c>
    </row>
    <row r="16" spans="1:8" ht="67.5" x14ac:dyDescent="0.25">
      <c r="A16" s="1"/>
      <c r="B16" s="5" t="s">
        <v>17</v>
      </c>
      <c r="C16" s="6" t="s">
        <v>5</v>
      </c>
      <c r="D16" s="6">
        <v>100</v>
      </c>
      <c r="E16" s="6">
        <v>100</v>
      </c>
      <c r="F16" s="6">
        <v>57.6</v>
      </c>
      <c r="G16" s="8">
        <f t="shared" si="0"/>
        <v>0.57600000000000007</v>
      </c>
      <c r="H16" s="9" t="s">
        <v>3</v>
      </c>
    </row>
    <row r="17" spans="1:8" ht="67.5" x14ac:dyDescent="0.25">
      <c r="A17" s="1"/>
      <c r="B17" s="5" t="s">
        <v>18</v>
      </c>
      <c r="C17" s="6" t="s">
        <v>5</v>
      </c>
      <c r="D17" s="6">
        <v>100</v>
      </c>
      <c r="E17" s="6">
        <v>100</v>
      </c>
      <c r="F17" s="6">
        <v>53</v>
      </c>
      <c r="G17" s="8">
        <f t="shared" si="0"/>
        <v>0.53</v>
      </c>
      <c r="H17" s="9" t="s">
        <v>19</v>
      </c>
    </row>
    <row r="18" spans="1:8" ht="40.5" x14ac:dyDescent="0.25">
      <c r="A18" s="1"/>
      <c r="B18" s="5" t="s">
        <v>20</v>
      </c>
      <c r="C18" s="6" t="s">
        <v>21</v>
      </c>
      <c r="D18" s="6">
        <v>2</v>
      </c>
      <c r="E18" s="6">
        <v>4</v>
      </c>
      <c r="F18" s="6">
        <v>2</v>
      </c>
      <c r="G18" s="8">
        <f t="shared" si="0"/>
        <v>0.5</v>
      </c>
      <c r="H18" s="9" t="s">
        <v>22</v>
      </c>
    </row>
    <row r="19" spans="1:8" ht="40.5" x14ac:dyDescent="0.25">
      <c r="A19" s="1"/>
      <c r="B19" s="5" t="s">
        <v>23</v>
      </c>
      <c r="C19" s="6" t="s">
        <v>24</v>
      </c>
      <c r="D19" s="6">
        <v>0</v>
      </c>
      <c r="E19" s="6">
        <v>1</v>
      </c>
      <c r="F19" s="6">
        <v>2</v>
      </c>
      <c r="G19" s="8">
        <f t="shared" si="0"/>
        <v>2</v>
      </c>
      <c r="H19" s="9" t="s">
        <v>3</v>
      </c>
    </row>
    <row r="20" spans="1:8" ht="67.5" x14ac:dyDescent="0.25">
      <c r="A20" s="1"/>
      <c r="B20" s="5" t="s">
        <v>25</v>
      </c>
      <c r="C20" s="6" t="s">
        <v>5</v>
      </c>
      <c r="D20" s="6" t="s">
        <v>26</v>
      </c>
      <c r="E20" s="6" t="s">
        <v>26</v>
      </c>
      <c r="F20" s="6">
        <v>0</v>
      </c>
      <c r="G20" s="8">
        <v>0</v>
      </c>
      <c r="H20" s="9" t="s">
        <v>3</v>
      </c>
    </row>
    <row r="21" spans="1:8" ht="94.5" x14ac:dyDescent="0.25">
      <c r="A21" s="1"/>
      <c r="B21" s="5" t="s">
        <v>27</v>
      </c>
      <c r="C21" s="6" t="s">
        <v>5</v>
      </c>
      <c r="D21" s="6">
        <v>100</v>
      </c>
      <c r="E21" s="6">
        <v>100</v>
      </c>
      <c r="F21" s="6">
        <v>19.100000000000001</v>
      </c>
      <c r="G21" s="8">
        <v>0</v>
      </c>
      <c r="H21" s="9" t="s">
        <v>3</v>
      </c>
    </row>
    <row r="22" spans="1:8" ht="54" x14ac:dyDescent="0.25">
      <c r="A22" s="1"/>
      <c r="B22" s="5" t="s">
        <v>28</v>
      </c>
      <c r="C22" s="6" t="s">
        <v>29</v>
      </c>
      <c r="D22" s="6">
        <v>0</v>
      </c>
      <c r="E22" s="6">
        <v>1</v>
      </c>
      <c r="F22" s="6">
        <v>0</v>
      </c>
      <c r="G22" s="8">
        <v>0</v>
      </c>
      <c r="H22" s="9" t="s">
        <v>3</v>
      </c>
    </row>
  </sheetData>
  <mergeCells count="11">
    <mergeCell ref="H4:H5"/>
    <mergeCell ref="B6:H6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мероприятия</vt:lpstr>
      <vt:lpstr>Целевые показатели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2017-12-15T11:39:51Z</dcterms:modified>
</cp:coreProperties>
</file>